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<sst xmlns="http://schemas.openxmlformats.org/spreadsheetml/2006/main" count="80" uniqueCount="67">
  <si>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</si>
  <si>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</si>
  <si>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</si>
  <si>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</si>
  <si>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</si>
  <si>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</si>
  <si>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</si>
  <si>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</si>
  <si>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</si>
  <si>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</si>
  <si>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</si>
  <si>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</si>
  <si>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</si>
  <si>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есть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</si>
  <si>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</si>
  <si>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</si>
  <si>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</si>
  <si>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</si>
  <si>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</si>
  <si>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</si>
  <si>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</si>
  <si>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</si>
  <si>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</si>
  <si>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</si>
  <si>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</si>
  <si>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</si>
  <si>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</si>
  <si>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</si>
  <si>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</si>
  <si>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</si>
  <si>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Содержание и уборка придомовой территории </t>
  </si>
  <si>
    <t>ООО "СЦ СОЖ"</t>
  </si>
  <si>
    <t>Адрес: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</si>
  <si>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</si>
  <si>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</si>
  <si>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</si>
  <si>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по договору</t>
  </si>
  <si>
    <t>1 раз/неделю - подметание
1 раз/месяц 
влажная уборка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</si>
  <si>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</si>
  <si>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</si>
  <si>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</si>
  <si>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</si>
  <si>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</si>
  <si>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</si>
  <si>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</si>
  <si>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</si>
  <si>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</si>
  <si>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</si>
  <si>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</si>
  <si>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по плану работ</t>
  </si>
  <si>
    <t>S жилых и нежилых помещений, кв.м</t>
  </si>
  <si>
    <t>Сбор, вывоз  бытового мусора</t>
  </si>
  <si>
    <t>Дворовое освещение</t>
  </si>
  <si>
    <t>Тариф на 
1 кв.м. с 01.07.13г. по 31.12.13г.
руб.</t>
  </si>
  <si>
    <t>6=(гр.4*Sдома*6мес)+(гр.5*Sдома*6мес)</t>
  </si>
  <si>
    <t>Тариф 
на 1 кв.м. с 01.01.13г.
по 30.06.13г. руб.</t>
  </si>
  <si>
    <t>Стоимость работ январь-декабрь 2013г.
руб.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</si>
  <si>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</si>
  <si>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</si>
  <si>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</si>
  <si>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</si>
  <si>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</si>
  <si>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</si>
  <si>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</si>
  <si>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</si>
  <si>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Ужгородская, 92</t>
  </si>
  <si>
    <t>План доходов и расходов  на  2013 г.
согласно договора на оказание услуг МКД № 67/7 от 22.10.12 г., заключенного между ООО "СЦ СОЖ" и собственниками многоквартирного дома
по адресу:  ул. Ужгородская, 92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</si>
</sst>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171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1" fontId="8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4" fontId="8" fillId="0" borderId="13" xfId="0" applyNumberFormat="1" applyFont="1" applyBorder="1" applyAlignment="1">
      <alignment horizontal="center" vertical="center" wrapText="1"/>
    </xf>
    <xf numFmtId="171" fontId="8" fillId="0" borderId="1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4" sqref="I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4.2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7" ht="31.5" customHeight="1">
      <c r="A4" t="s">
        <v>32</v>
      </c>
      <c r="B4" s="1" t="s">
        <v>65</v>
      </c>
      <c r="C4" s="2"/>
      <c r="D4" s="43" t="s">
        <v>50</v>
      </c>
      <c r="E4" s="45">
        <v>7449.3</v>
      </c>
      <c r="F4" s="2"/>
      <c r="G4" s="2"/>
    </row>
    <row r="5" spans="2:7" ht="15.75">
      <c r="B5" s="3" t="s">
        <v>0</v>
      </c>
      <c r="C5" s="46">
        <v>9</v>
      </c>
      <c r="D5" s="2" t="s">
        <v>1</v>
      </c>
      <c r="E5" s="47">
        <v>144</v>
      </c>
      <c r="F5" s="2"/>
      <c r="G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14</v>
      </c>
      <c r="F7" s="2"/>
      <c r="G7" s="2"/>
      <c r="H7" s="2"/>
    </row>
    <row r="8" spans="1:9" ht="75.75" customHeight="1">
      <c r="A8" s="29" t="s">
        <v>27</v>
      </c>
      <c r="B8" s="55" t="s">
        <v>40</v>
      </c>
      <c r="C8" s="56"/>
      <c r="D8" s="57"/>
      <c r="E8" s="12" t="s">
        <v>5</v>
      </c>
      <c r="F8" s="12" t="s">
        <v>6</v>
      </c>
      <c r="G8" s="48" t="s">
        <v>55</v>
      </c>
      <c r="H8" s="30" t="s">
        <v>53</v>
      </c>
      <c r="I8" s="31" t="s">
        <v>56</v>
      </c>
    </row>
    <row r="9" spans="1:9" ht="26.25" customHeight="1">
      <c r="A9" s="37">
        <v>1</v>
      </c>
      <c r="B9" s="58">
        <v>2</v>
      </c>
      <c r="C9" s="59"/>
      <c r="D9" s="60"/>
      <c r="E9" s="38">
        <v>3</v>
      </c>
      <c r="F9" s="38"/>
      <c r="G9" s="49">
        <v>4</v>
      </c>
      <c r="H9" s="44">
        <v>5</v>
      </c>
      <c r="I9" s="50" t="s">
        <v>54</v>
      </c>
    </row>
    <row r="10" spans="1:9" ht="15.75" customHeight="1">
      <c r="A10" s="14">
        <v>1</v>
      </c>
      <c r="B10" s="61" t="s">
        <v>33</v>
      </c>
      <c r="C10" s="61"/>
      <c r="D10" s="61"/>
      <c r="E10" s="61"/>
      <c r="F10" s="61"/>
      <c r="G10" s="39"/>
      <c r="H10" s="15"/>
      <c r="I10" s="16"/>
    </row>
    <row r="11" spans="1:9" ht="28.5" customHeight="1">
      <c r="A11" s="14"/>
      <c r="B11" s="62" t="s">
        <v>46</v>
      </c>
      <c r="C11" s="62"/>
      <c r="D11" s="62"/>
      <c r="E11" s="62"/>
      <c r="F11" s="62"/>
      <c r="G11" s="10">
        <f>G32</f>
        <v>14.370000000000001</v>
      </c>
      <c r="H11" s="10">
        <f>H32</f>
        <v>15.300000000000002</v>
      </c>
      <c r="I11" s="13">
        <f>ROUND($E$4*G11*6,0)+ROUND($E$4*H11*6,0)</f>
        <v>1326125</v>
      </c>
    </row>
    <row r="12" spans="1:9" ht="15.75" customHeight="1">
      <c r="A12" s="14"/>
      <c r="B12" s="63" t="s">
        <v>34</v>
      </c>
      <c r="C12" s="63"/>
      <c r="D12" s="63"/>
      <c r="E12" s="63"/>
      <c r="F12" s="63"/>
      <c r="G12" s="10">
        <f>G33</f>
        <v>0.8</v>
      </c>
      <c r="H12" s="9">
        <f>H33</f>
        <v>0.85</v>
      </c>
      <c r="I12" s="13">
        <f aca="true" t="shared" si="0" ref="I12:I33">ROUND($E$4*G12*6,0)+ROUND($E$4*H12*6,0)</f>
        <v>73748</v>
      </c>
    </row>
    <row r="13" spans="1:9" ht="18.75" customHeight="1">
      <c r="A13" s="14">
        <v>2</v>
      </c>
      <c r="B13" s="64" t="s">
        <v>28</v>
      </c>
      <c r="C13" s="64"/>
      <c r="D13" s="64"/>
      <c r="E13" s="64"/>
      <c r="F13" s="64"/>
      <c r="G13" s="9"/>
      <c r="H13" s="17"/>
      <c r="I13" s="13"/>
    </row>
    <row r="14" spans="1:9" ht="15.75" customHeight="1">
      <c r="A14" s="14" t="s">
        <v>35</v>
      </c>
      <c r="B14" s="7" t="s">
        <v>29</v>
      </c>
      <c r="C14" s="7"/>
      <c r="D14" s="7"/>
      <c r="E14" s="7"/>
      <c r="F14" s="5"/>
      <c r="G14" s="17"/>
      <c r="H14" s="18"/>
      <c r="I14" s="13"/>
    </row>
    <row r="15" spans="1:9" ht="16.5" customHeight="1">
      <c r="A15" s="19"/>
      <c r="B15" s="65" t="s">
        <v>51</v>
      </c>
      <c r="C15" s="65"/>
      <c r="D15" s="65"/>
      <c r="E15" s="25" t="s">
        <v>24</v>
      </c>
      <c r="F15" s="20" t="s">
        <v>18</v>
      </c>
      <c r="G15" s="21">
        <v>1.29</v>
      </c>
      <c r="H15" s="21">
        <v>1.37</v>
      </c>
      <c r="I15" s="13">
        <f t="shared" si="0"/>
        <v>118891</v>
      </c>
    </row>
    <row r="16" spans="1:9" ht="18" customHeight="1">
      <c r="A16" s="19"/>
      <c r="B16" s="65" t="s">
        <v>15</v>
      </c>
      <c r="C16" s="65"/>
      <c r="D16" s="65"/>
      <c r="E16" s="25" t="s">
        <v>24</v>
      </c>
      <c r="F16" s="20" t="s">
        <v>16</v>
      </c>
      <c r="G16" s="21">
        <v>0.3</v>
      </c>
      <c r="H16" s="21">
        <v>0.32</v>
      </c>
      <c r="I16" s="13">
        <f t="shared" si="0"/>
        <v>27712</v>
      </c>
    </row>
    <row r="17" spans="1:9" ht="15.75" customHeight="1">
      <c r="A17" s="19"/>
      <c r="B17" s="66" t="s">
        <v>52</v>
      </c>
      <c r="C17" s="66"/>
      <c r="D17" s="66"/>
      <c r="E17" s="26" t="s">
        <v>41</v>
      </c>
      <c r="F17" s="22" t="s">
        <v>17</v>
      </c>
      <c r="G17" s="21">
        <v>0.06</v>
      </c>
      <c r="H17" s="21">
        <v>0.06</v>
      </c>
      <c r="I17" s="13">
        <f t="shared" si="0"/>
        <v>5364</v>
      </c>
    </row>
    <row r="18" spans="1:9" ht="15.75">
      <c r="A18" s="19"/>
      <c r="B18" s="67" t="s">
        <v>23</v>
      </c>
      <c r="C18" s="67"/>
      <c r="D18" s="67"/>
      <c r="E18" s="27" t="s">
        <v>7</v>
      </c>
      <c r="F18" s="23" t="s">
        <v>8</v>
      </c>
      <c r="G18" s="21">
        <v>0.54</v>
      </c>
      <c r="H18" s="21">
        <v>0.58</v>
      </c>
      <c r="I18" s="13">
        <f t="shared" si="0"/>
        <v>50060</v>
      </c>
    </row>
    <row r="19" spans="1:9" ht="51">
      <c r="A19" s="19"/>
      <c r="B19" s="66" t="s">
        <v>21</v>
      </c>
      <c r="C19" s="66"/>
      <c r="D19" s="66"/>
      <c r="E19" s="26" t="s">
        <v>42</v>
      </c>
      <c r="F19" s="22" t="s">
        <v>19</v>
      </c>
      <c r="G19" s="21">
        <v>0.13</v>
      </c>
      <c r="H19" s="21">
        <v>0.14</v>
      </c>
      <c r="I19" s="13">
        <f t="shared" si="0"/>
        <v>12067</v>
      </c>
    </row>
    <row r="20" spans="1:9" ht="16.5" customHeight="1">
      <c r="A20" s="19"/>
      <c r="B20" s="66" t="s">
        <v>9</v>
      </c>
      <c r="C20" s="66"/>
      <c r="D20" s="66"/>
      <c r="E20" s="26" t="s">
        <v>7</v>
      </c>
      <c r="F20" s="22" t="s">
        <v>10</v>
      </c>
      <c r="G20" s="21">
        <v>2.35</v>
      </c>
      <c r="H20" s="21">
        <v>2.5</v>
      </c>
      <c r="I20" s="13">
        <f t="shared" si="0"/>
        <v>216775</v>
      </c>
    </row>
    <row r="21" spans="1:9" ht="15.75">
      <c r="A21" s="19"/>
      <c r="B21" s="66" t="s">
        <v>20</v>
      </c>
      <c r="C21" s="68"/>
      <c r="D21" s="68"/>
      <c r="E21" s="28" t="s">
        <v>11</v>
      </c>
      <c r="F21" s="17" t="s">
        <v>36</v>
      </c>
      <c r="G21" s="21">
        <v>0.05</v>
      </c>
      <c r="H21" s="21">
        <v>0.05</v>
      </c>
      <c r="I21" s="13">
        <f t="shared" si="0"/>
        <v>4470</v>
      </c>
    </row>
    <row r="22" spans="1:9" ht="38.25">
      <c r="A22" s="19"/>
      <c r="B22" s="66" t="s">
        <v>30</v>
      </c>
      <c r="C22" s="66"/>
      <c r="D22" s="66"/>
      <c r="E22" s="25" t="s">
        <v>57</v>
      </c>
      <c r="F22" s="22" t="s">
        <v>31</v>
      </c>
      <c r="G22" s="21">
        <v>1.63</v>
      </c>
      <c r="H22" s="21">
        <v>1.74</v>
      </c>
      <c r="I22" s="13">
        <f t="shared" si="0"/>
        <v>150625</v>
      </c>
    </row>
    <row r="23" spans="1:9" ht="51">
      <c r="A23" s="19"/>
      <c r="B23" s="65" t="s">
        <v>12</v>
      </c>
      <c r="C23" s="65"/>
      <c r="D23" s="65"/>
      <c r="E23" s="25" t="s">
        <v>37</v>
      </c>
      <c r="F23" s="22" t="s">
        <v>31</v>
      </c>
      <c r="G23" s="21">
        <v>0.56</v>
      </c>
      <c r="H23" s="21">
        <v>0.6</v>
      </c>
      <c r="I23" s="13">
        <f t="shared" si="0"/>
        <v>51847</v>
      </c>
    </row>
    <row r="24" spans="1:9" ht="30.75" customHeight="1">
      <c r="A24" s="19"/>
      <c r="B24" s="66" t="s">
        <v>26</v>
      </c>
      <c r="C24" s="68"/>
      <c r="D24" s="68"/>
      <c r="E24" s="25" t="s">
        <v>25</v>
      </c>
      <c r="F24" s="22" t="s">
        <v>31</v>
      </c>
      <c r="G24" s="21">
        <f>4.38-G25-G26</f>
        <v>4.07</v>
      </c>
      <c r="H24" s="21">
        <f>4.66-H25-H26</f>
        <v>4.33</v>
      </c>
      <c r="I24" s="13">
        <f t="shared" si="0"/>
        <v>375445</v>
      </c>
    </row>
    <row r="25" spans="1:9" ht="16.5" customHeight="1">
      <c r="A25" s="19"/>
      <c r="B25" s="66" t="s">
        <v>47</v>
      </c>
      <c r="C25" s="66"/>
      <c r="D25" s="66"/>
      <c r="E25" s="26" t="s">
        <v>7</v>
      </c>
      <c r="F25" s="22" t="s">
        <v>31</v>
      </c>
      <c r="G25" s="42">
        <v>0</v>
      </c>
      <c r="H25" s="21">
        <v>0</v>
      </c>
      <c r="I25" s="13">
        <f t="shared" si="0"/>
        <v>0</v>
      </c>
    </row>
    <row r="26" spans="1:9" ht="15.75" customHeight="1">
      <c r="A26" s="19"/>
      <c r="B26" s="66" t="s">
        <v>43</v>
      </c>
      <c r="C26" s="66"/>
      <c r="D26" s="66"/>
      <c r="E26" s="26" t="s">
        <v>7</v>
      </c>
      <c r="F26" s="22" t="s">
        <v>31</v>
      </c>
      <c r="G26" s="21">
        <v>0.31</v>
      </c>
      <c r="H26" s="21">
        <v>0.33</v>
      </c>
      <c r="I26" s="13">
        <f t="shared" si="0"/>
        <v>28606</v>
      </c>
    </row>
    <row r="27" spans="1:9" ht="26.25" customHeight="1">
      <c r="A27" s="19"/>
      <c r="B27" s="68" t="s">
        <v>58</v>
      </c>
      <c r="C27" s="68"/>
      <c r="D27" s="68"/>
      <c r="E27" s="25" t="s">
        <v>25</v>
      </c>
      <c r="F27" s="22" t="s">
        <v>31</v>
      </c>
      <c r="G27" s="21">
        <v>1.54</v>
      </c>
      <c r="H27" s="21">
        <v>1.64</v>
      </c>
      <c r="I27" s="13">
        <f t="shared" si="0"/>
        <v>142133</v>
      </c>
    </row>
    <row r="28" spans="1:9" ht="15.75" hidden="1">
      <c r="A28" s="19"/>
      <c r="B28" s="69" t="s">
        <v>44</v>
      </c>
      <c r="C28" s="70"/>
      <c r="D28" s="71"/>
      <c r="E28" s="26" t="s">
        <v>7</v>
      </c>
      <c r="F28" s="22"/>
      <c r="G28" s="21"/>
      <c r="H28" s="21"/>
      <c r="I28" s="13">
        <f t="shared" si="0"/>
        <v>0</v>
      </c>
    </row>
    <row r="29" spans="1:9" ht="15.75" hidden="1">
      <c r="A29" s="19"/>
      <c r="B29" s="69" t="s">
        <v>45</v>
      </c>
      <c r="C29" s="70"/>
      <c r="D29" s="71"/>
      <c r="E29" s="25"/>
      <c r="F29" s="22"/>
      <c r="G29" s="21"/>
      <c r="H29" s="21"/>
      <c r="I29" s="13">
        <f t="shared" si="0"/>
        <v>0</v>
      </c>
    </row>
    <row r="30" spans="1:9" ht="15.75">
      <c r="A30" s="19"/>
      <c r="B30" s="72" t="s">
        <v>22</v>
      </c>
      <c r="C30" s="73"/>
      <c r="D30" s="74"/>
      <c r="E30" s="6"/>
      <c r="F30" s="22"/>
      <c r="G30" s="8">
        <f>SUM(G15:G29)</f>
        <v>12.830000000000002</v>
      </c>
      <c r="H30" s="8">
        <f>SUM(H15:H29)</f>
        <v>13.660000000000002</v>
      </c>
      <c r="I30" s="13">
        <f t="shared" si="0"/>
        <v>1183992</v>
      </c>
    </row>
    <row r="31" spans="1:9" ht="16.5" customHeight="1">
      <c r="A31" s="14" t="s">
        <v>38</v>
      </c>
      <c r="B31" s="75" t="s">
        <v>59</v>
      </c>
      <c r="C31" s="76"/>
      <c r="D31" s="76"/>
      <c r="E31" s="51" t="s">
        <v>60</v>
      </c>
      <c r="F31" s="52" t="s">
        <v>31</v>
      </c>
      <c r="G31" s="10">
        <v>1.54</v>
      </c>
      <c r="H31" s="10">
        <v>1.64</v>
      </c>
      <c r="I31" s="13">
        <f t="shared" si="0"/>
        <v>142133</v>
      </c>
    </row>
    <row r="32" spans="1:9" ht="15.75">
      <c r="A32" s="14" t="s">
        <v>39</v>
      </c>
      <c r="B32" s="79" t="s">
        <v>48</v>
      </c>
      <c r="C32" s="80"/>
      <c r="D32" s="81"/>
      <c r="E32" s="7"/>
      <c r="F32" s="53"/>
      <c r="G32" s="8">
        <f>SUM(G30:G31)</f>
        <v>14.370000000000001</v>
      </c>
      <c r="H32" s="8">
        <f>SUM(H30:H31)</f>
        <v>15.300000000000002</v>
      </c>
      <c r="I32" s="13">
        <f t="shared" si="0"/>
        <v>1326125</v>
      </c>
    </row>
    <row r="33" spans="1:9" ht="17.25" customHeight="1" thickBot="1">
      <c r="A33" s="32">
        <v>3</v>
      </c>
      <c r="B33" s="82" t="s">
        <v>61</v>
      </c>
      <c r="C33" s="83"/>
      <c r="D33" s="84"/>
      <c r="E33" s="33" t="s">
        <v>49</v>
      </c>
      <c r="F33" s="24" t="s">
        <v>31</v>
      </c>
      <c r="G33" s="40">
        <v>0.8</v>
      </c>
      <c r="H33" s="33">
        <v>0.85</v>
      </c>
      <c r="I33" s="41">
        <f t="shared" si="0"/>
        <v>73748</v>
      </c>
    </row>
    <row r="34" spans="1:6" ht="42" customHeight="1">
      <c r="A34" s="85" t="s">
        <v>62</v>
      </c>
      <c r="B34" s="85"/>
      <c r="C34" s="85"/>
      <c r="D34" s="85"/>
      <c r="E34" s="85"/>
      <c r="F34" s="35"/>
    </row>
    <row r="35" spans="1:6" ht="15.75" customHeight="1">
      <c r="A35" s="34"/>
      <c r="B35" s="86"/>
      <c r="C35" s="86"/>
      <c r="D35" s="86"/>
      <c r="E35" s="86"/>
      <c r="F35" s="35"/>
    </row>
    <row r="37" spans="2:10" ht="15.75">
      <c r="B37" s="11" t="s">
        <v>63</v>
      </c>
      <c r="E37" s="77" t="s">
        <v>64</v>
      </c>
      <c r="F37" s="77"/>
      <c r="G37" s="77"/>
      <c r="H37" s="77"/>
      <c r="I37" s="78"/>
      <c r="J37" s="78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1</cp:lastModifiedBy>
  <cp:lastPrinted>2012-11-28T09:22:17Z</cp:lastPrinted>
  <dcterms:created xsi:type="dcterms:W3CDTF">2009-08-26T03:25:10Z</dcterms:created>
  <dcterms:modified xsi:type="dcterms:W3CDTF">2013-11-07T04:10:45Z</dcterms:modified>
  <cp:category/>
  <cp:version/>
  <cp:contentType/>
  <cp:contentStatus/>
</cp:coreProperties>
</file>